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Users\15310737546\Desktop\"/>
    </mc:Choice>
  </mc:AlternateContent>
  <xr:revisionPtr revIDLastSave="0" documentId="13_ncr:1_{DE3B8D51-F8C2-48E2-ACD0-EF1B6D843C6C}" xr6:coauthVersionLast="36" xr6:coauthVersionMax="36" xr10:uidLastSave="{00000000-0000-0000-0000-000000000000}"/>
  <bookViews>
    <workbookView xWindow="32760" yWindow="32760" windowWidth="19440" windowHeight="9750" xr2:uid="{00000000-000D-0000-FFFF-FFFF00000000}"/>
  </bookViews>
  <sheets>
    <sheet name="2564 sayılı Karar " sheetId="16" r:id="rId1"/>
  </sheets>
  <calcPr calcId="191029"/>
</workbook>
</file>

<file path=xl/calcChain.xml><?xml version="1.0" encoding="utf-8"?>
<calcChain xmlns="http://schemas.openxmlformats.org/spreadsheetml/2006/main">
  <c r="F41" i="16" l="1"/>
  <c r="F40" i="16"/>
  <c r="F39" i="16"/>
  <c r="F34" i="16"/>
  <c r="F32" i="16"/>
  <c r="F30" i="16"/>
  <c r="F29" i="16"/>
  <c r="F28" i="16"/>
  <c r="F27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8" i="16"/>
  <c r="F7" i="16"/>
  <c r="F6" i="16"/>
  <c r="F5" i="16"/>
</calcChain>
</file>

<file path=xl/sharedStrings.xml><?xml version="1.0" encoding="utf-8"?>
<sst xmlns="http://schemas.openxmlformats.org/spreadsheetml/2006/main" count="107" uniqueCount="84">
  <si>
    <t>Destek Unsuru</t>
  </si>
  <si>
    <t>Ürün/Hizmet/Marka Tescil- Korunma Desteği</t>
  </si>
  <si>
    <t>Belgelendirme, Ruhsatlandırma ve Test Desteği</t>
  </si>
  <si>
    <t>Reklam, Tanıtım ve Pazarlama Desteği</t>
  </si>
  <si>
    <t>Yurt Dışı Birim Dekorasyon, Teknik Donanım ve Kurulum Desteği</t>
  </si>
  <si>
    <t>Yurt Dışı Satış Alanı Dekorasyon, Teknik Donanım ve Kurulum Desteği</t>
  </si>
  <si>
    <t>Yurt Dışı Etkinlik Katılım Desteği</t>
  </si>
  <si>
    <t>Yurt İçi Etkinlik Katılım Desteği</t>
  </si>
  <si>
    <t>Acente Komisyon Desteği</t>
  </si>
  <si>
    <t>Uluslararası Kuruluşlara Üyelik Giderleri Desteği</t>
  </si>
  <si>
    <t>Franchising (Kira) Desteği</t>
  </si>
  <si>
    <t>Franchising (Kurulum) Desteği</t>
  </si>
  <si>
    <t>Ön İnceleme</t>
  </si>
  <si>
    <t>TİM ve HİB'in TQ Programının yürütülmesine ilişkin olarak Kararın 12. maddesinde yer alan giderleri</t>
  </si>
  <si>
    <t>İlgili Madde</t>
  </si>
  <si>
    <t>Faydalanabilecek Kurum</t>
  </si>
  <si>
    <t>Diğer İşbirliği Kuruluşları</t>
  </si>
  <si>
    <t>9/1/(a)</t>
  </si>
  <si>
    <t>9/1/(b)</t>
  </si>
  <si>
    <t>9/1/(c)</t>
  </si>
  <si>
    <t>Birden fazla birlik</t>
  </si>
  <si>
    <t>Yararlanıcı</t>
  </si>
  <si>
    <t>10/1/(a)</t>
  </si>
  <si>
    <t>10/1/(b)</t>
  </si>
  <si>
    <t>10/1/(c)/1</t>
  </si>
  <si>
    <t>10/1/(c)/2</t>
  </si>
  <si>
    <t>10/1/(ç)</t>
  </si>
  <si>
    <t>10/1/(e)/1</t>
  </si>
  <si>
    <t>10/1/(e)/2</t>
  </si>
  <si>
    <t>Danışmanlık Faaliyeti Desteği</t>
  </si>
  <si>
    <t>10/1/(f)</t>
  </si>
  <si>
    <t>İstihdam Desteği</t>
  </si>
  <si>
    <t>10/1/(g)</t>
  </si>
  <si>
    <t>10/1/(ğ)</t>
  </si>
  <si>
    <t>10/1/(d)</t>
  </si>
  <si>
    <t>11/1/(d)/1/(ii)</t>
  </si>
  <si>
    <t>11/1/(d)/2/(ii)</t>
  </si>
  <si>
    <t>11/1/(d)/3/(i)</t>
  </si>
  <si>
    <t>11/1/(d)/3/(ii)</t>
  </si>
  <si>
    <t>Franchising Kira Desteği</t>
  </si>
  <si>
    <t>Franschising Kurulum/Dekorasyon/Teknik Donanım Desteği</t>
  </si>
  <si>
    <t>TİM ve iştigal ettiği sektörü tek başına temsil eden birlikler</t>
  </si>
  <si>
    <t>Diğer Birlikler</t>
  </si>
  <si>
    <t>9/2</t>
  </si>
  <si>
    <t>Reklam, Tanıtım ve Pazarlama, Danışmanlık, Pazar Araştırması ve Raporlama (1)</t>
  </si>
  <si>
    <t>Reklam, Tanıtım ve Pazarlama, Danışmanlık, Pazar Araştırması ve Raporlama (2)</t>
  </si>
  <si>
    <t>Reklam, Tanıtım ve Pazarlama, Danışmanlık, Pazar Araştırması ve Raporlama  (3)</t>
  </si>
  <si>
    <t>Reklam, Tanıtım ve Pazarlama, Danışmanlık, Pazar Araştırması ve Raporlama (4)</t>
  </si>
  <si>
    <t>Yurt Dışı Birim (kira)</t>
  </si>
  <si>
    <t>Yurt Dışı Birim (kurulum, dekorasyon)</t>
  </si>
  <si>
    <t>Rapor</t>
  </si>
  <si>
    <t>10/1/(h)</t>
  </si>
  <si>
    <t>10/1/(ı)</t>
  </si>
  <si>
    <t>10/1/(i)</t>
  </si>
  <si>
    <t>10/1/(j)</t>
  </si>
  <si>
    <t>Ürün Yerleştirme Desteği</t>
  </si>
  <si>
    <t>10/1/(k)</t>
  </si>
  <si>
    <t>TURQUALITY ® Destek Programı</t>
  </si>
  <si>
    <t>12/1</t>
  </si>
  <si>
    <t>TURQUALITY ® Programının Yürütülmesi</t>
  </si>
  <si>
    <t>TİM ve Birlik</t>
  </si>
  <si>
    <t>Tanımlama</t>
  </si>
  <si>
    <t>6/3</t>
  </si>
  <si>
    <t>Ön inceleme bedeli</t>
  </si>
  <si>
    <t>16</t>
  </si>
  <si>
    <t>Stratejik İş Planı Çalışması Desteği</t>
  </si>
  <si>
    <t>Stratejik İş Planı</t>
  </si>
  <si>
    <t>TURQUALITY ® 
İşbirliği Kuruluşlarına Yönelik Destekler</t>
  </si>
  <si>
    <t>Marka Destek Programı
 Yararlanıcılara Yönelik Destekler</t>
  </si>
  <si>
    <t>2564 SAYILI KARAR'IN UUE GENELGESİ - DESTEK ÜST LİMİTLERİ (TL)-TURQUALITY ®</t>
  </si>
  <si>
    <t>Yararlanıcı için üst limit</t>
  </si>
  <si>
    <t>37/2</t>
  </si>
  <si>
    <t>2023 YILI (ORTALAMA TÜFE+ ORTALAMA Yİ-ÜFE)/2: %51,895</t>
  </si>
  <si>
    <t>2564 SAYILI DÖVİZ KAZANDIRICI HİZMET SEKTÖRLERİ MARKALAŞMA
DESTEKLERİ HAKKINDA KARAR DESTEK ÜST LİMİTLERİ (TL)</t>
  </si>
  <si>
    <t>2024</t>
  </si>
  <si>
    <t>TURQUALITY ® Yararlanıcısı</t>
  </si>
  <si>
    <t>Konaklama</t>
  </si>
  <si>
    <t>Reklam, tanıtım ve pazarlama faaliyetlerinin desteklenmesi</t>
  </si>
  <si>
    <t>Danışmanlık</t>
  </si>
  <si>
    <t>Danışmanlık giderlerinin desteklenmesi</t>
  </si>
  <si>
    <t>11/5/a</t>
  </si>
  <si>
    <t>16/4</t>
  </si>
  <si>
    <t>2025</t>
  </si>
  <si>
    <t>2024 YILI (ORTALAMA TÜFE+ ORTALAMA Yİ-ÜFE)/2: %49,805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</si>
</sst>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T_L_-;\-* #,##0.00\ _T_L_-;_-* &quot;-&quot;??\ _T_L_-;_-@_-"/>
    <numFmt numFmtId="165" formatCode="_-* #,##0\ _T_L_-;\-* #,##0\ _T_L_-;_-* &quot;-&quot;??\ _T_L_-;_-@_-"/>
    <numFmt numFmtId="166" formatCode="&quot;₺&quot;#,##0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textRotation="90" wrapText="1"/>
    </xf>
    <xf numFmtId="0" fontId="0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0" fillId="0" borderId="6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textRotation="90" wrapText="1"/>
    </xf>
    <xf numFmtId="166" fontId="1" fillId="0" borderId="2" xfId="1" applyNumberFormat="1" applyFont="1" applyFill="1" applyBorder="1" applyAlignment="1">
      <alignment horizontal="center" vertical="center" wrapText="1"/>
    </xf>
    <xf numFmtId="166" fontId="1" fillId="0" borderId="6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/>
    </xf>
    <xf numFmtId="166" fontId="1" fillId="0" borderId="4" xfId="1" applyNumberFormat="1" applyFont="1" applyFill="1" applyBorder="1" applyAlignment="1">
      <alignment horizontal="center" vertical="center" wrapText="1"/>
    </xf>
    <xf numFmtId="166" fontId="6" fillId="0" borderId="8" xfId="1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textRotation="90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/>
    </xf>
    <xf numFmtId="166" fontId="6" fillId="0" borderId="9" xfId="1" applyNumberFormat="1" applyFont="1" applyFill="1" applyBorder="1" applyAlignment="1">
      <alignment horizontal="center" vertical="center"/>
    </xf>
    <xf numFmtId="166" fontId="6" fillId="0" borderId="10" xfId="1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/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3" fillId="0" borderId="8" xfId="1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6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5" fontId="5" fillId="0" borderId="23" xfId="1" applyNumberFormat="1" applyFont="1" applyFill="1" applyBorder="1" applyAlignment="1">
      <alignment horizontal="left" vertical="center"/>
    </xf>
    <xf numFmtId="165" fontId="5" fillId="0" borderId="24" xfId="1" applyNumberFormat="1" applyFont="1" applyFill="1" applyBorder="1" applyAlignment="1">
      <alignment horizontal="left" vertical="center"/>
    </xf>
    <xf numFmtId="165" fontId="5" fillId="0" borderId="25" xfId="1" applyNumberFormat="1" applyFont="1" applyFill="1" applyBorder="1" applyAlignment="1">
      <alignment horizontal="left" vertical="center"/>
    </xf>
    <xf numFmtId="165" fontId="5" fillId="0" borderId="26" xfId="1" applyNumberFormat="1" applyFont="1" applyFill="1" applyBorder="1" applyAlignment="1">
      <alignment horizontal="left" vertical="center"/>
    </xf>
    <xf numFmtId="165" fontId="5" fillId="0" borderId="0" xfId="1" applyNumberFormat="1" applyFont="1" applyFill="1" applyBorder="1" applyAlignment="1">
      <alignment horizontal="left" vertical="center"/>
    </xf>
    <xf numFmtId="165" fontId="5" fillId="0" borderId="27" xfId="1" applyNumberFormat="1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 textRotation="90" wrapText="1"/>
    </xf>
    <xf numFmtId="0" fontId="8" fillId="0" borderId="16" xfId="0" applyFont="1" applyFill="1" applyBorder="1" applyAlignment="1">
      <alignment horizontal="center" vertical="center" textRotation="90" wrapText="1"/>
    </xf>
    <xf numFmtId="166" fontId="0" fillId="0" borderId="9" xfId="1" applyNumberFormat="1" applyFont="1" applyFill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pane xSplit="6" ySplit="4" topLeftCell="G35" activePane="bottomRight" state="frozen"/>
      <selection pane="topRight" activeCell="G1" sqref="G1"/>
      <selection pane="bottomLeft" activeCell="A5" sqref="A5"/>
      <selection pane="bottomRight" activeCell="J40" sqref="J40"/>
    </sheetView>
  </sheetViews>
  <sheetFormatPr defaultRowHeight="15" x14ac:dyDescent="0.25"/>
  <cols>
    <col min="1" max="1" width="20.7109375" customWidth="1"/>
    <col min="2" max="2" width="34.5703125" customWidth="1"/>
    <col min="3" max="3" width="10.42578125" customWidth="1"/>
    <col min="4" max="5" width="18.7109375" customWidth="1"/>
    <col min="6" max="6" width="19.7109375" customWidth="1"/>
  </cols>
  <sheetData>
    <row r="1" spans="1:6" ht="21.75" thickBot="1" x14ac:dyDescent="0.3">
      <c r="A1" s="52" t="s">
        <v>73</v>
      </c>
      <c r="B1" s="53"/>
      <c r="C1" s="53"/>
      <c r="D1" s="53"/>
      <c r="E1" s="53"/>
      <c r="F1" s="54"/>
    </row>
    <row r="2" spans="1:6" ht="15.75" x14ac:dyDescent="0.25">
      <c r="A2" s="58" t="s">
        <v>83</v>
      </c>
      <c r="B2" s="59"/>
      <c r="C2" s="59"/>
      <c r="D2" s="59"/>
      <c r="E2" s="59"/>
      <c r="F2" s="60"/>
    </row>
    <row r="3" spans="1:6" ht="16.5" thickBot="1" x14ac:dyDescent="0.3">
      <c r="A3" s="55" t="s">
        <v>72</v>
      </c>
      <c r="B3" s="56"/>
      <c r="C3" s="56"/>
      <c r="D3" s="56"/>
      <c r="E3" s="56"/>
      <c r="F3" s="57"/>
    </row>
    <row r="4" spans="1:6" ht="30" x14ac:dyDescent="0.25">
      <c r="A4" s="31"/>
      <c r="B4" s="32" t="s">
        <v>0</v>
      </c>
      <c r="C4" s="33" t="s">
        <v>14</v>
      </c>
      <c r="D4" s="32" t="s">
        <v>15</v>
      </c>
      <c r="E4" s="34">
        <v>2024</v>
      </c>
      <c r="F4" s="35">
        <v>2025</v>
      </c>
    </row>
    <row r="5" spans="1:6" ht="60" x14ac:dyDescent="0.25">
      <c r="A5" s="61" t="s">
        <v>67</v>
      </c>
      <c r="B5" s="2" t="s">
        <v>44</v>
      </c>
      <c r="C5" s="3" t="s">
        <v>17</v>
      </c>
      <c r="D5" s="2" t="s">
        <v>41</v>
      </c>
      <c r="E5" s="18">
        <v>18262335.850000001</v>
      </c>
      <c r="F5" s="29">
        <f>(E5/100*49.805)+E5</f>
        <v>27357892.220092501</v>
      </c>
    </row>
    <row r="6" spans="1:6" ht="45" x14ac:dyDescent="0.25">
      <c r="A6" s="61"/>
      <c r="B6" s="2" t="s">
        <v>45</v>
      </c>
      <c r="C6" s="3" t="s">
        <v>18</v>
      </c>
      <c r="D6" s="2" t="s">
        <v>42</v>
      </c>
      <c r="E6" s="18">
        <v>9130408.4499999993</v>
      </c>
      <c r="F6" s="29">
        <f>(E6/100*49.805)+E6</f>
        <v>13677808.3785225</v>
      </c>
    </row>
    <row r="7" spans="1:6" ht="45" x14ac:dyDescent="0.25">
      <c r="A7" s="61"/>
      <c r="B7" s="2" t="s">
        <v>46</v>
      </c>
      <c r="C7" s="3" t="s">
        <v>19</v>
      </c>
      <c r="D7" s="2" t="s">
        <v>16</v>
      </c>
      <c r="E7" s="18">
        <v>3651555.8</v>
      </c>
      <c r="F7" s="29">
        <f>(E7/100*49.805)+E7</f>
        <v>5470213.1661899993</v>
      </c>
    </row>
    <row r="8" spans="1:6" ht="45.75" thickBot="1" x14ac:dyDescent="0.3">
      <c r="A8" s="62"/>
      <c r="B8" s="5" t="s">
        <v>47</v>
      </c>
      <c r="C8" s="4" t="s">
        <v>43</v>
      </c>
      <c r="D8" s="5" t="s">
        <v>20</v>
      </c>
      <c r="E8" s="13">
        <v>9130408.4499999993</v>
      </c>
      <c r="F8" s="30">
        <f>(E8/100*49.805)+E8</f>
        <v>13677808.3785225</v>
      </c>
    </row>
    <row r="9" spans="1:6" ht="15.75" thickBot="1" x14ac:dyDescent="0.3">
      <c r="A9" s="6"/>
      <c r="B9" s="41"/>
      <c r="C9" s="42"/>
      <c r="D9" s="42"/>
      <c r="E9" s="42"/>
      <c r="F9" s="43"/>
    </row>
    <row r="10" spans="1:6" ht="30" x14ac:dyDescent="0.25">
      <c r="A10" s="44" t="s">
        <v>68</v>
      </c>
      <c r="B10" s="7" t="s">
        <v>1</v>
      </c>
      <c r="C10" s="8" t="s">
        <v>22</v>
      </c>
      <c r="D10" s="7" t="s">
        <v>21</v>
      </c>
      <c r="E10" s="16">
        <v>1825777.9</v>
      </c>
      <c r="F10" s="17">
        <f>(E10/100*49.805)+E10</f>
        <v>2735106.5830949997</v>
      </c>
    </row>
    <row r="11" spans="1:6" ht="30" x14ac:dyDescent="0.25">
      <c r="A11" s="45"/>
      <c r="B11" s="2" t="s">
        <v>3</v>
      </c>
      <c r="C11" s="3" t="s">
        <v>23</v>
      </c>
      <c r="D11" s="2" t="s">
        <v>21</v>
      </c>
      <c r="E11" s="18">
        <v>14609261.100000001</v>
      </c>
      <c r="F11" s="29">
        <f t="shared" ref="F11:F25" si="0">(E11/100*49.805)+E11</f>
        <v>21885403.590855002</v>
      </c>
    </row>
    <row r="12" spans="1:6" x14ac:dyDescent="0.25">
      <c r="A12" s="45"/>
      <c r="B12" s="2" t="s">
        <v>48</v>
      </c>
      <c r="C12" s="3" t="s">
        <v>24</v>
      </c>
      <c r="D12" s="2" t="s">
        <v>21</v>
      </c>
      <c r="E12" s="18">
        <v>21915410.600000001</v>
      </c>
      <c r="F12" s="29">
        <f t="shared" si="0"/>
        <v>32830380.849330001</v>
      </c>
    </row>
    <row r="13" spans="1:6" x14ac:dyDescent="0.25">
      <c r="A13" s="45"/>
      <c r="B13" s="2" t="s">
        <v>49</v>
      </c>
      <c r="C13" s="3" t="s">
        <v>25</v>
      </c>
      <c r="D13" s="2" t="s">
        <v>21</v>
      </c>
      <c r="E13" s="18">
        <v>10957705.300000001</v>
      </c>
      <c r="F13" s="29">
        <f t="shared" si="0"/>
        <v>16415190.424665</v>
      </c>
    </row>
    <row r="14" spans="1:6" ht="30" x14ac:dyDescent="0.25">
      <c r="A14" s="45"/>
      <c r="B14" s="2" t="s">
        <v>5</v>
      </c>
      <c r="C14" s="3" t="s">
        <v>26</v>
      </c>
      <c r="D14" s="2" t="s">
        <v>21</v>
      </c>
      <c r="E14" s="18">
        <v>7304630.5500000007</v>
      </c>
      <c r="F14" s="29">
        <f t="shared" si="0"/>
        <v>10942701.795427501</v>
      </c>
    </row>
    <row r="15" spans="1:6" ht="30" x14ac:dyDescent="0.25">
      <c r="A15" s="45"/>
      <c r="B15" s="2" t="s">
        <v>2</v>
      </c>
      <c r="C15" s="3" t="s">
        <v>34</v>
      </c>
      <c r="D15" s="2" t="s">
        <v>21</v>
      </c>
      <c r="E15" s="18">
        <v>7304630.5500000007</v>
      </c>
      <c r="F15" s="29">
        <f t="shared" si="0"/>
        <v>10942701.795427501</v>
      </c>
    </row>
    <row r="16" spans="1:6" x14ac:dyDescent="0.25">
      <c r="A16" s="45"/>
      <c r="B16" s="2" t="s">
        <v>10</v>
      </c>
      <c r="C16" s="3" t="s">
        <v>27</v>
      </c>
      <c r="D16" s="2" t="s">
        <v>21</v>
      </c>
      <c r="E16" s="18">
        <v>1825777.9</v>
      </c>
      <c r="F16" s="29">
        <f t="shared" si="0"/>
        <v>2735106.5830949997</v>
      </c>
    </row>
    <row r="17" spans="1:6" x14ac:dyDescent="0.25">
      <c r="A17" s="45"/>
      <c r="B17" s="2" t="s">
        <v>11</v>
      </c>
      <c r="C17" s="3" t="s">
        <v>28</v>
      </c>
      <c r="D17" s="2" t="s">
        <v>21</v>
      </c>
      <c r="E17" s="18">
        <v>1825777.9</v>
      </c>
      <c r="F17" s="29">
        <f t="shared" si="0"/>
        <v>2735106.5830949997</v>
      </c>
    </row>
    <row r="18" spans="1:6" x14ac:dyDescent="0.25">
      <c r="A18" s="45"/>
      <c r="B18" s="2" t="s">
        <v>29</v>
      </c>
      <c r="C18" s="3" t="s">
        <v>30</v>
      </c>
      <c r="D18" s="2" t="s">
        <v>21</v>
      </c>
      <c r="E18" s="18">
        <v>10957705.300000001</v>
      </c>
      <c r="F18" s="29">
        <f t="shared" si="0"/>
        <v>16415190.424665</v>
      </c>
    </row>
    <row r="19" spans="1:6" x14ac:dyDescent="0.25">
      <c r="A19" s="45"/>
      <c r="B19" s="2" t="s">
        <v>31</v>
      </c>
      <c r="C19" s="3" t="s">
        <v>32</v>
      </c>
      <c r="D19" s="2" t="s">
        <v>21</v>
      </c>
      <c r="E19" s="18">
        <v>7304630.5500000007</v>
      </c>
      <c r="F19" s="29">
        <f t="shared" si="0"/>
        <v>10942701.795427501</v>
      </c>
    </row>
    <row r="20" spans="1:6" x14ac:dyDescent="0.25">
      <c r="A20" s="45"/>
      <c r="B20" s="2" t="s">
        <v>50</v>
      </c>
      <c r="C20" s="3" t="s">
        <v>33</v>
      </c>
      <c r="D20" s="2" t="s">
        <v>21</v>
      </c>
      <c r="E20" s="18">
        <v>3651555.8</v>
      </c>
      <c r="F20" s="29">
        <f t="shared" si="0"/>
        <v>5470213.1661899993</v>
      </c>
    </row>
    <row r="21" spans="1:6" x14ac:dyDescent="0.25">
      <c r="A21" s="45"/>
      <c r="B21" s="2" t="s">
        <v>6</v>
      </c>
      <c r="C21" s="3" t="s">
        <v>51</v>
      </c>
      <c r="D21" s="2" t="s">
        <v>21</v>
      </c>
      <c r="E21" s="18">
        <v>912888.95</v>
      </c>
      <c r="F21" s="29">
        <f t="shared" si="0"/>
        <v>1367553.2915474998</v>
      </c>
    </row>
    <row r="22" spans="1:6" x14ac:dyDescent="0.25">
      <c r="A22" s="45"/>
      <c r="B22" s="2" t="s">
        <v>7</v>
      </c>
      <c r="C22" s="3" t="s">
        <v>52</v>
      </c>
      <c r="D22" s="2" t="s">
        <v>21</v>
      </c>
      <c r="E22" s="18">
        <v>912888.95</v>
      </c>
      <c r="F22" s="29">
        <f t="shared" si="0"/>
        <v>1367553.2915474998</v>
      </c>
    </row>
    <row r="23" spans="1:6" x14ac:dyDescent="0.25">
      <c r="A23" s="45"/>
      <c r="B23" s="2" t="s">
        <v>8</v>
      </c>
      <c r="C23" s="3" t="s">
        <v>53</v>
      </c>
      <c r="D23" s="2" t="s">
        <v>21</v>
      </c>
      <c r="E23" s="18">
        <v>7304630.5500000007</v>
      </c>
      <c r="F23" s="29">
        <f t="shared" si="0"/>
        <v>10942701.795427501</v>
      </c>
    </row>
    <row r="24" spans="1:6" ht="30" x14ac:dyDescent="0.25">
      <c r="A24" s="45"/>
      <c r="B24" s="2" t="s">
        <v>9</v>
      </c>
      <c r="C24" s="3" t="s">
        <v>54</v>
      </c>
      <c r="D24" s="2" t="s">
        <v>21</v>
      </c>
      <c r="E24" s="18">
        <v>3651555.8</v>
      </c>
      <c r="F24" s="29">
        <f t="shared" si="0"/>
        <v>5470213.1661899993</v>
      </c>
    </row>
    <row r="25" spans="1:6" ht="15.75" thickBot="1" x14ac:dyDescent="0.3">
      <c r="A25" s="46"/>
      <c r="B25" s="5" t="s">
        <v>55</v>
      </c>
      <c r="C25" s="4" t="s">
        <v>56</v>
      </c>
      <c r="D25" s="5" t="s">
        <v>21</v>
      </c>
      <c r="E25" s="13">
        <v>4260654.75</v>
      </c>
      <c r="F25" s="30">
        <f t="shared" si="0"/>
        <v>6382673.8482374996</v>
      </c>
    </row>
    <row r="26" spans="1:6" x14ac:dyDescent="0.25">
      <c r="A26" s="1"/>
      <c r="B26" s="41"/>
      <c r="C26" s="42"/>
      <c r="D26" s="42"/>
      <c r="E26" s="42"/>
      <c r="F26" s="43"/>
    </row>
    <row r="27" spans="1:6" ht="30" x14ac:dyDescent="0.25">
      <c r="A27" s="47" t="s">
        <v>57</v>
      </c>
      <c r="B27" s="2" t="s">
        <v>4</v>
      </c>
      <c r="C27" s="3" t="s">
        <v>35</v>
      </c>
      <c r="D27" s="2" t="s">
        <v>21</v>
      </c>
      <c r="E27" s="18">
        <v>7304630.5500000007</v>
      </c>
      <c r="F27" s="19">
        <f>(E27/100*49.805)+E27</f>
        <v>10942701.795427501</v>
      </c>
    </row>
    <row r="28" spans="1:6" ht="30" x14ac:dyDescent="0.25">
      <c r="A28" s="47"/>
      <c r="B28" s="2" t="s">
        <v>5</v>
      </c>
      <c r="C28" s="3" t="s">
        <v>36</v>
      </c>
      <c r="D28" s="2" t="s">
        <v>21</v>
      </c>
      <c r="E28" s="18">
        <v>7304630.5500000007</v>
      </c>
      <c r="F28" s="19">
        <f>(E28/100*49.805)+E28</f>
        <v>10942701.795427501</v>
      </c>
    </row>
    <row r="29" spans="1:6" ht="30" x14ac:dyDescent="0.25">
      <c r="A29" s="47"/>
      <c r="B29" s="2" t="s">
        <v>39</v>
      </c>
      <c r="C29" s="3" t="s">
        <v>37</v>
      </c>
      <c r="D29" s="2" t="s">
        <v>21</v>
      </c>
      <c r="E29" s="18">
        <v>7304630.5500000007</v>
      </c>
      <c r="F29" s="19">
        <f>(E29/100*49.805)+E29</f>
        <v>10942701.795427501</v>
      </c>
    </row>
    <row r="30" spans="1:6" ht="45" x14ac:dyDescent="0.25">
      <c r="A30" s="47"/>
      <c r="B30" s="2" t="s">
        <v>40</v>
      </c>
      <c r="C30" s="3" t="s">
        <v>38</v>
      </c>
      <c r="D30" s="2" t="s">
        <v>21</v>
      </c>
      <c r="E30" s="18">
        <v>3651555.8</v>
      </c>
      <c r="F30" s="19">
        <f>(E30/100*49.805)+E30</f>
        <v>5470213.1661899993</v>
      </c>
    </row>
    <row r="31" spans="1:6" ht="15.75" thickBot="1" x14ac:dyDescent="0.3">
      <c r="A31" s="1"/>
      <c r="B31" s="48"/>
      <c r="C31" s="48"/>
      <c r="D31" s="48"/>
      <c r="E31" s="48"/>
      <c r="F31" s="48"/>
    </row>
    <row r="32" spans="1:6" ht="80.25" customHeight="1" thickBot="1" x14ac:dyDescent="0.3">
      <c r="A32" s="9" t="s">
        <v>66</v>
      </c>
      <c r="B32" s="10" t="s">
        <v>65</v>
      </c>
      <c r="C32" s="11" t="s">
        <v>64</v>
      </c>
      <c r="D32" s="10" t="s">
        <v>21</v>
      </c>
      <c r="E32" s="14">
        <v>7304630.5500000007</v>
      </c>
      <c r="F32" s="15">
        <f>(E32/100*49.805)+E32</f>
        <v>10942701.795427501</v>
      </c>
    </row>
    <row r="33" spans="1:6" ht="15.75" thickBot="1" x14ac:dyDescent="0.3">
      <c r="A33" s="1"/>
      <c r="B33" s="49"/>
      <c r="C33" s="50"/>
      <c r="D33" s="50"/>
      <c r="E33" s="50"/>
      <c r="F33" s="51"/>
    </row>
    <row r="34" spans="1:6" ht="191.25" thickBot="1" x14ac:dyDescent="0.3">
      <c r="A34" s="12" t="s">
        <v>59</v>
      </c>
      <c r="B34" s="10" t="s">
        <v>13</v>
      </c>
      <c r="C34" s="11" t="s">
        <v>58</v>
      </c>
      <c r="D34" s="10" t="s">
        <v>60</v>
      </c>
      <c r="E34" s="14">
        <v>547888302.89999998</v>
      </c>
      <c r="F34" s="15">
        <f>(E34/100*49.805)+E34</f>
        <v>820764072.15934491</v>
      </c>
    </row>
    <row r="35" spans="1:6" ht="15.75" thickBot="1" x14ac:dyDescent="0.3">
      <c r="A35" s="24"/>
      <c r="B35" s="20"/>
      <c r="C35" s="21"/>
      <c r="D35" s="20"/>
      <c r="E35" s="23"/>
      <c r="F35" s="22"/>
    </row>
    <row r="36" spans="1:6" ht="21" x14ac:dyDescent="0.25">
      <c r="A36" s="36" t="s">
        <v>69</v>
      </c>
      <c r="B36" s="37"/>
      <c r="C36" s="37"/>
      <c r="D36" s="37"/>
      <c r="E36" s="37"/>
      <c r="F36" s="38"/>
    </row>
    <row r="37" spans="1:6" ht="30" x14ac:dyDescent="0.25">
      <c r="A37" s="39"/>
      <c r="B37" s="25" t="s">
        <v>0</v>
      </c>
      <c r="C37" s="26" t="s">
        <v>14</v>
      </c>
      <c r="D37" s="25" t="s">
        <v>61</v>
      </c>
      <c r="E37" s="27" t="s">
        <v>74</v>
      </c>
      <c r="F37" s="28" t="s">
        <v>82</v>
      </c>
    </row>
    <row r="38" spans="1:6" x14ac:dyDescent="0.25">
      <c r="A38" s="39"/>
      <c r="B38" s="2" t="s">
        <v>12</v>
      </c>
      <c r="C38" s="3" t="s">
        <v>62</v>
      </c>
      <c r="D38" s="2" t="s">
        <v>63</v>
      </c>
      <c r="E38" s="19">
        <v>164000</v>
      </c>
      <c r="F38" s="63">
        <v>409000</v>
      </c>
    </row>
    <row r="39" spans="1:6" ht="30" x14ac:dyDescent="0.25">
      <c r="A39" s="39"/>
      <c r="B39" s="2" t="s">
        <v>77</v>
      </c>
      <c r="C39" s="3" t="s">
        <v>80</v>
      </c>
      <c r="D39" s="2" t="s">
        <v>76</v>
      </c>
      <c r="E39" s="19">
        <v>5468</v>
      </c>
      <c r="F39" s="29">
        <f>(E39/100*49.805)+E39</f>
        <v>8191.3374000000003</v>
      </c>
    </row>
    <row r="40" spans="1:6" ht="30" x14ac:dyDescent="0.25">
      <c r="A40" s="39"/>
      <c r="B40" s="2" t="s">
        <v>79</v>
      </c>
      <c r="C40" s="3" t="s">
        <v>81</v>
      </c>
      <c r="D40" s="2" t="s">
        <v>78</v>
      </c>
      <c r="E40" s="19">
        <v>21915411</v>
      </c>
      <c r="F40" s="29">
        <f>(E40/100*49.805)+E40</f>
        <v>32830381.448550001</v>
      </c>
    </row>
    <row r="41" spans="1:6" ht="30.75" thickBot="1" x14ac:dyDescent="0.3">
      <c r="A41" s="40"/>
      <c r="B41" s="5" t="s">
        <v>70</v>
      </c>
      <c r="C41" s="4" t="s">
        <v>71</v>
      </c>
      <c r="D41" s="5" t="s">
        <v>75</v>
      </c>
      <c r="E41" s="13">
        <v>275000000</v>
      </c>
      <c r="F41" s="30">
        <f>(E41/100*49.805)+E41</f>
        <v>411963750</v>
      </c>
    </row>
  </sheetData>
  <mergeCells count="12">
    <mergeCell ref="A1:F1"/>
    <mergeCell ref="A3:F3"/>
    <mergeCell ref="A2:F2"/>
    <mergeCell ref="A5:A8"/>
    <mergeCell ref="A36:F36"/>
    <mergeCell ref="A37:A41"/>
    <mergeCell ref="B9:F9"/>
    <mergeCell ref="A10:A25"/>
    <mergeCell ref="B26:F26"/>
    <mergeCell ref="A27:A30"/>
    <mergeCell ref="B31:F31"/>
    <mergeCell ref="B33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2564 sayılı Karar </vt:lpstr>
    </vt:vector>
  </TitlesOfParts>
  <Company>Ekonomi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UHT Mevzuat ve DY Koordinasyon</dc:creator>
  <cp:lastModifiedBy>Manolya Turan</cp:lastModifiedBy>
  <cp:lastPrinted>2023-01-23T13:34:26Z</cp:lastPrinted>
  <dcterms:created xsi:type="dcterms:W3CDTF">2014-11-07T11:58:24Z</dcterms:created>
  <dcterms:modified xsi:type="dcterms:W3CDTF">2025-03-21T09:03:34Z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user=42469248616</vt:lpwstr>
  </property>
  <property fmtid="{D5CDD505-2E9C-101B-9397-08002B2CF9AE}" pid="4" name="geodilabeltime">
    <vt:lpwstr>datetime=2024-04-15T06:06:10.185Z</vt:lpwstr>
  </property>
</Properties>
</file>